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COG!$A$1:$H$84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76" i="6"/>
  <c r="H73" i="6"/>
  <c r="H72" i="6"/>
  <c r="H61" i="6"/>
  <c r="H56" i="6"/>
  <c r="H52" i="6"/>
  <c r="H48" i="6"/>
  <c r="H39" i="6"/>
  <c r="H34" i="6"/>
  <c r="H32" i="6"/>
  <c r="H21" i="6"/>
  <c r="H20" i="6"/>
  <c r="H12" i="6"/>
  <c r="H11" i="6"/>
  <c r="H7" i="6"/>
  <c r="E76" i="6"/>
  <c r="E75" i="6"/>
  <c r="H75" i="6" s="1"/>
  <c r="E74" i="6"/>
  <c r="H74" i="6" s="1"/>
  <c r="E73" i="6"/>
  <c r="E72" i="6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H60" i="6" s="1"/>
  <c r="E59" i="6"/>
  <c r="H59" i="6" s="1"/>
  <c r="E58" i="6"/>
  <c r="H58" i="6" s="1"/>
  <c r="E56" i="6"/>
  <c r="E55" i="6"/>
  <c r="H55" i="6" s="1"/>
  <c r="E54" i="6"/>
  <c r="H54" i="6" s="1"/>
  <c r="E53" i="6"/>
  <c r="H53" i="6" s="1"/>
  <c r="E52" i="6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C53" i="6"/>
  <c r="C43" i="6"/>
  <c r="C33" i="6"/>
  <c r="C23" i="6"/>
  <c r="C13" i="6"/>
  <c r="C5" i="6"/>
  <c r="E65" i="6" l="1"/>
  <c r="H65" i="6" s="1"/>
  <c r="H57" i="6"/>
  <c r="E43" i="6"/>
  <c r="H43" i="6" s="1"/>
  <c r="E33" i="6"/>
  <c r="H33" i="6" s="1"/>
  <c r="E23" i="6"/>
  <c r="H23" i="6" s="1"/>
  <c r="G77" i="6"/>
  <c r="C77" i="6"/>
  <c r="F77" i="6"/>
  <c r="E13" i="6"/>
  <c r="H13" i="6" s="1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<sst xmlns="http://schemas.openxmlformats.org/spreadsheetml/2006/main" count="91" uniqueCount="90">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</sst>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5" width="27.28515625" style="1" customWidth="1"/>
    <col min="6" max="8" width="18.285156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" customHeight="1" x14ac:dyDescent="0.2">
      <c r="A3" s="26"/>
      <c r="B3" s="27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12416773.880000001</v>
      </c>
      <c r="D5" s="9">
        <f>SUM(D6:D12)</f>
        <v>0</v>
      </c>
      <c r="E5" s="9">
        <f>C5+D5</f>
        <v>12416773.880000001</v>
      </c>
      <c r="F5" s="9">
        <f>SUM(F6:F12)</f>
        <v>2481729.1800000002</v>
      </c>
      <c r="G5" s="9">
        <f>SUM(G6:G12)</f>
        <v>2481729.1800000002</v>
      </c>
      <c r="H5" s="9">
        <f>E5-F5</f>
        <v>9935044.7000000011</v>
      </c>
    </row>
    <row r="6" spans="1:8" x14ac:dyDescent="0.2">
      <c r="A6" s="14">
        <v>1100</v>
      </c>
      <c r="B6" s="6" t="s">
        <v>25</v>
      </c>
      <c r="C6" s="10">
        <v>7625561.1900000004</v>
      </c>
      <c r="D6" s="10">
        <v>-37000</v>
      </c>
      <c r="E6" s="10">
        <f t="shared" ref="E6:E69" si="0">C6+D6</f>
        <v>7588561.1900000004</v>
      </c>
      <c r="F6" s="10">
        <v>1806392.42</v>
      </c>
      <c r="G6" s="10">
        <v>1806392.42</v>
      </c>
      <c r="H6" s="10">
        <f t="shared" ref="H6:H69" si="1">E6-F6</f>
        <v>5782168.7700000005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1160641.5</v>
      </c>
      <c r="D8" s="10">
        <v>0</v>
      </c>
      <c r="E8" s="10">
        <f t="shared" si="0"/>
        <v>1160641.5</v>
      </c>
      <c r="F8" s="10">
        <v>1863.63</v>
      </c>
      <c r="G8" s="10">
        <v>1863.63</v>
      </c>
      <c r="H8" s="10">
        <f t="shared" si="1"/>
        <v>1158777.8700000001</v>
      </c>
    </row>
    <row r="9" spans="1:8" x14ac:dyDescent="0.2">
      <c r="A9" s="14">
        <v>1400</v>
      </c>
      <c r="B9" s="6" t="s">
        <v>1</v>
      </c>
      <c r="C9" s="10">
        <v>2101282.7000000002</v>
      </c>
      <c r="D9" s="10">
        <v>0</v>
      </c>
      <c r="E9" s="10">
        <f t="shared" si="0"/>
        <v>2101282.7000000002</v>
      </c>
      <c r="F9" s="10">
        <v>313308.7</v>
      </c>
      <c r="G9" s="10">
        <v>313308.7</v>
      </c>
      <c r="H9" s="10">
        <f t="shared" si="1"/>
        <v>1787974.0000000002</v>
      </c>
    </row>
    <row r="10" spans="1:8" x14ac:dyDescent="0.2">
      <c r="A10" s="14">
        <v>1500</v>
      </c>
      <c r="B10" s="6" t="s">
        <v>28</v>
      </c>
      <c r="C10" s="10">
        <v>1529288.49</v>
      </c>
      <c r="D10" s="10">
        <v>0</v>
      </c>
      <c r="E10" s="10">
        <f t="shared" si="0"/>
        <v>1529288.49</v>
      </c>
      <c r="F10" s="10">
        <v>360164.43</v>
      </c>
      <c r="G10" s="10">
        <v>360164.43</v>
      </c>
      <c r="H10" s="10">
        <f t="shared" si="1"/>
        <v>1169124.06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37000</v>
      </c>
      <c r="E11" s="10">
        <f t="shared" si="0"/>
        <v>37000</v>
      </c>
      <c r="F11" s="10">
        <v>0</v>
      </c>
      <c r="G11" s="10">
        <v>0</v>
      </c>
      <c r="H11" s="10">
        <f t="shared" si="1"/>
        <v>37000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1001698.97</v>
      </c>
      <c r="D13" s="10">
        <f>SUM(D14:D22)</f>
        <v>-36500</v>
      </c>
      <c r="E13" s="10">
        <f t="shared" si="0"/>
        <v>965198.97</v>
      </c>
      <c r="F13" s="10">
        <f>SUM(F14:F22)</f>
        <v>105928.27</v>
      </c>
      <c r="G13" s="10">
        <f>SUM(G14:G22)</f>
        <v>105928.27</v>
      </c>
      <c r="H13" s="10">
        <f t="shared" si="1"/>
        <v>859270.7</v>
      </c>
    </row>
    <row r="14" spans="1:8" x14ac:dyDescent="0.2">
      <c r="A14" s="14">
        <v>2100</v>
      </c>
      <c r="B14" s="6" t="s">
        <v>30</v>
      </c>
      <c r="C14" s="10">
        <v>220150</v>
      </c>
      <c r="D14" s="10">
        <v>-19000</v>
      </c>
      <c r="E14" s="10">
        <f t="shared" si="0"/>
        <v>201150</v>
      </c>
      <c r="F14" s="10">
        <v>52141.120000000003</v>
      </c>
      <c r="G14" s="10">
        <v>52141.120000000003</v>
      </c>
      <c r="H14" s="10">
        <f t="shared" si="1"/>
        <v>149008.88</v>
      </c>
    </row>
    <row r="15" spans="1:8" x14ac:dyDescent="0.2">
      <c r="A15" s="14">
        <v>2200</v>
      </c>
      <c r="B15" s="6" t="s">
        <v>31</v>
      </c>
      <c r="C15" s="10">
        <v>1500</v>
      </c>
      <c r="D15" s="10">
        <v>0</v>
      </c>
      <c r="E15" s="10">
        <f t="shared" si="0"/>
        <v>1500</v>
      </c>
      <c r="F15" s="10">
        <v>499.99</v>
      </c>
      <c r="G15" s="10">
        <v>499.99</v>
      </c>
      <c r="H15" s="10">
        <f t="shared" si="1"/>
        <v>1000.01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5500</v>
      </c>
      <c r="D17" s="10">
        <v>6000</v>
      </c>
      <c r="E17" s="10">
        <f t="shared" si="0"/>
        <v>11500</v>
      </c>
      <c r="F17" s="10">
        <v>7743</v>
      </c>
      <c r="G17" s="10">
        <v>7743</v>
      </c>
      <c r="H17" s="10">
        <f t="shared" si="1"/>
        <v>3757</v>
      </c>
    </row>
    <row r="18" spans="1:8" x14ac:dyDescent="0.2">
      <c r="A18" s="14">
        <v>2500</v>
      </c>
      <c r="B18" s="6" t="s">
        <v>34</v>
      </c>
      <c r="C18" s="10">
        <v>20500</v>
      </c>
      <c r="D18" s="10">
        <v>0</v>
      </c>
      <c r="E18" s="10">
        <f t="shared" si="0"/>
        <v>20500</v>
      </c>
      <c r="F18" s="10">
        <v>0</v>
      </c>
      <c r="G18" s="10">
        <v>0</v>
      </c>
      <c r="H18" s="10">
        <f t="shared" si="1"/>
        <v>20500</v>
      </c>
    </row>
    <row r="19" spans="1:8" x14ac:dyDescent="0.2">
      <c r="A19" s="14">
        <v>2600</v>
      </c>
      <c r="B19" s="6" t="s">
        <v>35</v>
      </c>
      <c r="C19" s="10">
        <v>592766.32999999996</v>
      </c>
      <c r="D19" s="10">
        <v>1500</v>
      </c>
      <c r="E19" s="10">
        <f t="shared" si="0"/>
        <v>594266.32999999996</v>
      </c>
      <c r="F19" s="10">
        <v>31559.96</v>
      </c>
      <c r="G19" s="10">
        <v>31559.96</v>
      </c>
      <c r="H19" s="10">
        <f t="shared" si="1"/>
        <v>562706.37</v>
      </c>
    </row>
    <row r="20" spans="1:8" x14ac:dyDescent="0.2">
      <c r="A20" s="14">
        <v>2700</v>
      </c>
      <c r="B20" s="6" t="s">
        <v>36</v>
      </c>
      <c r="C20" s="10">
        <v>23000</v>
      </c>
      <c r="D20" s="10">
        <v>-9500</v>
      </c>
      <c r="E20" s="10">
        <f t="shared" si="0"/>
        <v>13500</v>
      </c>
      <c r="F20" s="10">
        <v>0</v>
      </c>
      <c r="G20" s="10">
        <v>0</v>
      </c>
      <c r="H20" s="10">
        <f t="shared" si="1"/>
        <v>13500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138282.64000000001</v>
      </c>
      <c r="D22" s="10">
        <v>-15500</v>
      </c>
      <c r="E22" s="10">
        <f t="shared" si="0"/>
        <v>122782.64000000001</v>
      </c>
      <c r="F22" s="10">
        <v>13984.2</v>
      </c>
      <c r="G22" s="10">
        <v>13984.2</v>
      </c>
      <c r="H22" s="10">
        <f t="shared" si="1"/>
        <v>108798.44000000002</v>
      </c>
    </row>
    <row r="23" spans="1:8" x14ac:dyDescent="0.2">
      <c r="A23" s="13" t="s">
        <v>18</v>
      </c>
      <c r="B23" s="2"/>
      <c r="C23" s="10">
        <f>SUM(C24:C32)</f>
        <v>1122074.3599999999</v>
      </c>
      <c r="D23" s="10">
        <f>SUM(D24:D32)</f>
        <v>47499.95</v>
      </c>
      <c r="E23" s="10">
        <f t="shared" si="0"/>
        <v>1169574.3099999998</v>
      </c>
      <c r="F23" s="10">
        <f>SUM(F24:F32)</f>
        <v>307088.03000000003</v>
      </c>
      <c r="G23" s="10">
        <f>SUM(G24:G32)</f>
        <v>307088.03000000003</v>
      </c>
      <c r="H23" s="10">
        <f t="shared" si="1"/>
        <v>862486.2799999998</v>
      </c>
    </row>
    <row r="24" spans="1:8" x14ac:dyDescent="0.2">
      <c r="A24" s="14">
        <v>3100</v>
      </c>
      <c r="B24" s="6" t="s">
        <v>39</v>
      </c>
      <c r="C24" s="10">
        <v>153500</v>
      </c>
      <c r="D24" s="10">
        <v>0</v>
      </c>
      <c r="E24" s="10">
        <f t="shared" si="0"/>
        <v>153500</v>
      </c>
      <c r="F24" s="10">
        <v>38904.5</v>
      </c>
      <c r="G24" s="10">
        <v>38904.5</v>
      </c>
      <c r="H24" s="10">
        <f t="shared" si="1"/>
        <v>114595.5</v>
      </c>
    </row>
    <row r="25" spans="1:8" x14ac:dyDescent="0.2">
      <c r="A25" s="14">
        <v>3200</v>
      </c>
      <c r="B25" s="6" t="s">
        <v>40</v>
      </c>
      <c r="C25" s="10">
        <v>52800</v>
      </c>
      <c r="D25" s="10">
        <v>20000</v>
      </c>
      <c r="E25" s="10">
        <f t="shared" si="0"/>
        <v>72800</v>
      </c>
      <c r="F25" s="10">
        <v>25851.18</v>
      </c>
      <c r="G25" s="10">
        <v>25851.18</v>
      </c>
      <c r="H25" s="10">
        <f t="shared" si="1"/>
        <v>46948.82</v>
      </c>
    </row>
    <row r="26" spans="1:8" x14ac:dyDescent="0.2">
      <c r="A26" s="14">
        <v>3300</v>
      </c>
      <c r="B26" s="6" t="s">
        <v>41</v>
      </c>
      <c r="C26" s="10">
        <v>62100</v>
      </c>
      <c r="D26" s="10">
        <v>7100</v>
      </c>
      <c r="E26" s="10">
        <f t="shared" si="0"/>
        <v>69200</v>
      </c>
      <c r="F26" s="10">
        <v>13694.4</v>
      </c>
      <c r="G26" s="10">
        <v>13694.4</v>
      </c>
      <c r="H26" s="10">
        <f t="shared" si="1"/>
        <v>55505.599999999999</v>
      </c>
    </row>
    <row r="27" spans="1:8" x14ac:dyDescent="0.2">
      <c r="A27" s="14">
        <v>3400</v>
      </c>
      <c r="B27" s="6" t="s">
        <v>42</v>
      </c>
      <c r="C27" s="10">
        <v>298864.13</v>
      </c>
      <c r="D27" s="10">
        <v>10499.95</v>
      </c>
      <c r="E27" s="10">
        <f t="shared" si="0"/>
        <v>309364.08</v>
      </c>
      <c r="F27" s="10">
        <v>148254.26</v>
      </c>
      <c r="G27" s="10">
        <v>148254.26</v>
      </c>
      <c r="H27" s="10">
        <f t="shared" si="1"/>
        <v>161109.82</v>
      </c>
    </row>
    <row r="28" spans="1:8" x14ac:dyDescent="0.2">
      <c r="A28" s="14">
        <v>3500</v>
      </c>
      <c r="B28" s="6" t="s">
        <v>43</v>
      </c>
      <c r="C28" s="10">
        <v>187300</v>
      </c>
      <c r="D28" s="10">
        <v>4500</v>
      </c>
      <c r="E28" s="10">
        <f t="shared" si="0"/>
        <v>191800</v>
      </c>
      <c r="F28" s="10">
        <v>12047.19</v>
      </c>
      <c r="G28" s="10">
        <v>12047.19</v>
      </c>
      <c r="H28" s="10">
        <f t="shared" si="1"/>
        <v>179752.81</v>
      </c>
    </row>
    <row r="29" spans="1:8" x14ac:dyDescent="0.2">
      <c r="A29" s="14">
        <v>3600</v>
      </c>
      <c r="B29" s="6" t="s">
        <v>44</v>
      </c>
      <c r="C29" s="10">
        <v>5000</v>
      </c>
      <c r="D29" s="10">
        <v>0</v>
      </c>
      <c r="E29" s="10">
        <f t="shared" si="0"/>
        <v>5000</v>
      </c>
      <c r="F29" s="10">
        <v>0</v>
      </c>
      <c r="G29" s="10">
        <v>0</v>
      </c>
      <c r="H29" s="10">
        <f t="shared" si="1"/>
        <v>5000</v>
      </c>
    </row>
    <row r="30" spans="1:8" x14ac:dyDescent="0.2">
      <c r="A30" s="14">
        <v>3700</v>
      </c>
      <c r="B30" s="6" t="s">
        <v>45</v>
      </c>
      <c r="C30" s="10">
        <v>15400</v>
      </c>
      <c r="D30" s="10">
        <v>0</v>
      </c>
      <c r="E30" s="10">
        <f t="shared" si="0"/>
        <v>15400</v>
      </c>
      <c r="F30" s="10">
        <v>1017.5</v>
      </c>
      <c r="G30" s="10">
        <v>1017.5</v>
      </c>
      <c r="H30" s="10">
        <f t="shared" si="1"/>
        <v>14382.5</v>
      </c>
    </row>
    <row r="31" spans="1:8" x14ac:dyDescent="0.2">
      <c r="A31" s="14">
        <v>3800</v>
      </c>
      <c r="B31" s="6" t="s">
        <v>46</v>
      </c>
      <c r="C31" s="10">
        <v>79500</v>
      </c>
      <c r="D31" s="10">
        <v>0</v>
      </c>
      <c r="E31" s="10">
        <f t="shared" si="0"/>
        <v>79500</v>
      </c>
      <c r="F31" s="10">
        <v>9279.94</v>
      </c>
      <c r="G31" s="10">
        <v>9279.94</v>
      </c>
      <c r="H31" s="10">
        <f t="shared" si="1"/>
        <v>70220.06</v>
      </c>
    </row>
    <row r="32" spans="1:8" x14ac:dyDescent="0.2">
      <c r="A32" s="14">
        <v>3900</v>
      </c>
      <c r="B32" s="6" t="s">
        <v>0</v>
      </c>
      <c r="C32" s="10">
        <v>267610.23</v>
      </c>
      <c r="D32" s="10">
        <v>5400</v>
      </c>
      <c r="E32" s="10">
        <f t="shared" si="0"/>
        <v>273010.23</v>
      </c>
      <c r="F32" s="10">
        <v>58039.06</v>
      </c>
      <c r="G32" s="10">
        <v>58039.06</v>
      </c>
      <c r="H32" s="10">
        <f t="shared" si="1"/>
        <v>214971.16999999998</v>
      </c>
    </row>
    <row r="33" spans="1:8" x14ac:dyDescent="0.2">
      <c r="A33" s="13" t="s">
        <v>19</v>
      </c>
      <c r="B33" s="2"/>
      <c r="C33" s="10">
        <f>SUM(C34:C42)</f>
        <v>2433134</v>
      </c>
      <c r="D33" s="10">
        <f>SUM(D34:D42)</f>
        <v>44327.93</v>
      </c>
      <c r="E33" s="10">
        <f t="shared" si="0"/>
        <v>2477461.9300000002</v>
      </c>
      <c r="F33" s="10">
        <f>SUM(F34:F42)</f>
        <v>457335.12</v>
      </c>
      <c r="G33" s="10">
        <f>SUM(G34:G42)</f>
        <v>457335.12</v>
      </c>
      <c r="H33" s="10">
        <f t="shared" si="1"/>
        <v>2020126.81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2186150</v>
      </c>
      <c r="D37" s="10">
        <v>29327.93</v>
      </c>
      <c r="E37" s="10">
        <f t="shared" si="0"/>
        <v>2215477.9300000002</v>
      </c>
      <c r="F37" s="10">
        <v>405063.72</v>
      </c>
      <c r="G37" s="10">
        <v>405063.72</v>
      </c>
      <c r="H37" s="10">
        <f t="shared" si="1"/>
        <v>1810414.2100000002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26321.4</v>
      </c>
      <c r="G38" s="10">
        <v>26321.4</v>
      </c>
      <c r="H38" s="10">
        <f t="shared" si="1"/>
        <v>90662.6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130000</v>
      </c>
      <c r="D41" s="10">
        <v>15000</v>
      </c>
      <c r="E41" s="10">
        <f t="shared" si="0"/>
        <v>145000</v>
      </c>
      <c r="F41" s="10">
        <v>25950</v>
      </c>
      <c r="G41" s="10">
        <v>25950</v>
      </c>
      <c r="H41" s="10">
        <f t="shared" si="1"/>
        <v>119050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550120.81000000006</v>
      </c>
      <c r="E43" s="10">
        <f t="shared" si="0"/>
        <v>550120.81000000006</v>
      </c>
      <c r="F43" s="10">
        <f>SUM(F44:F52)</f>
        <v>0</v>
      </c>
      <c r="G43" s="10">
        <f>SUM(G44:G52)</f>
        <v>0</v>
      </c>
      <c r="H43" s="10">
        <f t="shared" si="1"/>
        <v>550120.81000000006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101402.76</v>
      </c>
      <c r="E44" s="10">
        <f t="shared" si="0"/>
        <v>101402.76</v>
      </c>
      <c r="F44" s="10">
        <v>0</v>
      </c>
      <c r="G44" s="10">
        <v>0</v>
      </c>
      <c r="H44" s="10">
        <f t="shared" si="1"/>
        <v>101402.76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49000</v>
      </c>
      <c r="E45" s="10">
        <f t="shared" si="0"/>
        <v>49000</v>
      </c>
      <c r="F45" s="10">
        <v>0</v>
      </c>
      <c r="G45" s="10">
        <v>0</v>
      </c>
      <c r="H45" s="10">
        <f t="shared" si="1"/>
        <v>49000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69718.05</v>
      </c>
      <c r="E46" s="10">
        <f t="shared" si="0"/>
        <v>69718.05</v>
      </c>
      <c r="F46" s="10">
        <v>0</v>
      </c>
      <c r="G46" s="10">
        <v>0</v>
      </c>
      <c r="H46" s="10">
        <f t="shared" si="1"/>
        <v>69718.05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330000</v>
      </c>
      <c r="E47" s="10">
        <f t="shared" si="0"/>
        <v>330000</v>
      </c>
      <c r="F47" s="10">
        <v>0</v>
      </c>
      <c r="G47" s="10">
        <v>0</v>
      </c>
      <c r="H47" s="10">
        <f t="shared" si="1"/>
        <v>330000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255000</v>
      </c>
      <c r="D57" s="10">
        <f>SUM(D58:D64)</f>
        <v>0</v>
      </c>
      <c r="E57" s="10">
        <f t="shared" si="0"/>
        <v>255000</v>
      </c>
      <c r="F57" s="10">
        <f>SUM(F58:F64)</f>
        <v>0</v>
      </c>
      <c r="G57" s="10">
        <f>SUM(G58:G64)</f>
        <v>0</v>
      </c>
      <c r="H57" s="10">
        <f t="shared" si="1"/>
        <v>255000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255000</v>
      </c>
      <c r="D64" s="10">
        <v>0</v>
      </c>
      <c r="E64" s="10">
        <f t="shared" si="0"/>
        <v>255000</v>
      </c>
      <c r="F64" s="10">
        <v>0</v>
      </c>
      <c r="G64" s="10">
        <v>0</v>
      </c>
      <c r="H64" s="10">
        <f t="shared" si="1"/>
        <v>255000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681108.96</v>
      </c>
      <c r="E65" s="10">
        <f t="shared" si="0"/>
        <v>681108.96</v>
      </c>
      <c r="F65" s="10">
        <f>SUM(F66:F68)</f>
        <v>0</v>
      </c>
      <c r="G65" s="10">
        <f>SUM(G66:G68)</f>
        <v>0</v>
      </c>
      <c r="H65" s="10">
        <f t="shared" si="1"/>
        <v>681108.96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681108.96</v>
      </c>
      <c r="E68" s="10">
        <f t="shared" si="0"/>
        <v>681108.96</v>
      </c>
      <c r="F68" s="10">
        <v>0</v>
      </c>
      <c r="G68" s="10">
        <v>0</v>
      </c>
      <c r="H68" s="10">
        <f t="shared" si="1"/>
        <v>681108.96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17228681.210000001</v>
      </c>
      <c r="D77" s="12">
        <f t="shared" si="4"/>
        <v>1286557.6499999999</v>
      </c>
      <c r="E77" s="12">
        <f t="shared" si="4"/>
        <v>18515238.860000003</v>
      </c>
      <c r="F77" s="12">
        <f t="shared" si="4"/>
        <v>3352080.6000000006</v>
      </c>
      <c r="G77" s="12">
        <f t="shared" si="4"/>
        <v>3352080.6000000006</v>
      </c>
      <c r="H77" s="12">
        <f t="shared" si="4"/>
        <v>15163158.260000002</v>
      </c>
    </row>
    <row r="78" spans="1:8" x14ac:dyDescent="0.2">
      <c r="A78" s="15" t="s">
        <v>84</v>
      </c>
    </row>
    <row r="82" spans="2:5" x14ac:dyDescent="0.2">
      <c r="B82" s="16" t="s">
        <v>85</v>
      </c>
      <c r="E82" s="16" t="s">
        <v>85</v>
      </c>
    </row>
    <row r="83" spans="2:5" x14ac:dyDescent="0.2">
      <c r="B83" s="18" t="s">
        <v>86</v>
      </c>
      <c r="E83" s="17" t="s">
        <v>87</v>
      </c>
    </row>
    <row r="84" spans="2:5" x14ac:dyDescent="0.2">
      <c r="B84" s="16" t="s">
        <v>88</v>
      </c>
      <c r="E84" s="17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5" right="0.25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2020-04-29T22:12:33Z</cp:lastPrinted>
  <dcterms:created xsi:type="dcterms:W3CDTF">2014-02-10T03:37:14Z</dcterms:created>
  <dcterms:modified xsi:type="dcterms:W3CDTF">2020-05-11T01:54:02Z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